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I17" i="1"/>
  <c r="H17" i="1"/>
  <c r="G17" i="1"/>
  <c r="F17" i="1"/>
  <c r="E17" i="1"/>
  <c r="O12" i="1" l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L18" i="1" l="1"/>
  <c r="K18" i="1"/>
  <c r="M18" i="1"/>
  <c r="N18" i="1"/>
  <c r="I16" i="1"/>
  <c r="M16" i="1" s="1"/>
  <c r="D13" i="1"/>
  <c r="I19" i="1"/>
  <c r="G19" i="1"/>
  <c r="E19" i="1"/>
  <c r="N12" i="1"/>
  <c r="N16" i="1" s="1"/>
  <c r="O16" i="1"/>
  <c r="O19" i="1" s="1"/>
  <c r="N19" i="1" s="1"/>
  <c r="K16" i="1"/>
  <c r="F19" i="1"/>
  <c r="L16" i="1"/>
  <c r="H19" i="1"/>
  <c r="M19" i="1" l="1"/>
  <c r="L19" i="1"/>
  <c r="K19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<sst xmlns="http://schemas.openxmlformats.org/spreadsheetml/2006/main" count="119" uniqueCount="83">
  <si>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</si>
  <si>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</si>
  <si>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</si>
  <si>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</si>
  <si>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</si>
  <si>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</si>
  <si>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</si>
  <si>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</si>
  <si>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</si>
  <si>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</si>
  <si>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</si>
  <si>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</si>
  <si>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</si>
  <si>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</si>
  <si>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</si>
  <si>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</si>
  <si>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</si>
  <si>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</si>
  <si>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</si>
  <si>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</si>
  <si>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</si>
  <si>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</si>
  <si>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</si>
  <si>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</si>
  <si>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</si>
  <si>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</si>
  <si>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</si>
  <si>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</si>
  <si>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</si>
  <si>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</si>
  <si>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</si>
  <si>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</si>
  <si>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</si>
  <si>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</si>
  <si>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</si>
  <si>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</si>
  <si>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</si>
  <si>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</si>
  <si>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</si>
  <si>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</si>
  <si>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</si>
  <si>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</si>
  <si>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</si>
  <si>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</si>
  <si>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</si>
  <si>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</si>
  <si>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</si>
  <si>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</si>
  <si>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</si>
  <si>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</si>
  <si>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</si>
  <si>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</si>
  <si>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</si>
  <si>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</si>
  <si>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</si>
  <si>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</si>
  <si>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Virkiä = Lapuan Virkiä  (1907)</t>
  </si>
  <si>
    <t>30.06. 2018  Joensuu</t>
  </si>
  <si>
    <t>Joni Järvinen</t>
  </si>
  <si>
    <t>Länsi</t>
  </si>
  <si>
    <t>Elli Mertaniemi</t>
  </si>
  <si>
    <t>Virkiä  2</t>
  </si>
  <si>
    <t>Virkiä</t>
  </si>
  <si>
    <t>29.3.2000   Alajärvi</t>
  </si>
  <si>
    <t>AA = Alajärven Ankkurit  (1944),  kasvattajaseura</t>
  </si>
  <si>
    <t>4.</t>
  </si>
  <si>
    <t>11.07. 2018  LaVe - Virkiä  2-1  (3-1, 1-10, 1-0)</t>
  </si>
  <si>
    <t>2.  ottelu</t>
  </si>
  <si>
    <t xml:space="preserve">  18 v   2 kk 22 pv</t>
  </si>
  <si>
    <t xml:space="preserve">  18 v   3 kk 12 pv</t>
  </si>
  <si>
    <t>20.06. 2018  Virkiä - Pesä Ysit  2-0  (5-1, 8-2)</t>
  </si>
  <si>
    <t xml:space="preserve">  1-2  (2-3, 2-0, 0-1)</t>
  </si>
  <si>
    <t>jok</t>
  </si>
  <si>
    <t>1/3</t>
  </si>
  <si>
    <t>0/2</t>
  </si>
  <si>
    <t>1/1</t>
  </si>
  <si>
    <t>ykköspesis</t>
  </si>
  <si>
    <t>Mailattaret</t>
  </si>
  <si>
    <t>7.</t>
  </si>
  <si>
    <t>9.  ottelu</t>
  </si>
  <si>
    <t>25.05. 2022  Virkiä - Mailattaret  2-1  (3-4, 6-5, 5-1)</t>
  </si>
  <si>
    <t xml:space="preserve">  22 v   1 kk 26 pv</t>
  </si>
  <si>
    <t>Mailattaret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</si>
</sst>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3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60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2017</v>
      </c>
      <c r="C4" s="84"/>
      <c r="D4" s="85" t="s">
        <v>61</v>
      </c>
      <c r="E4" s="84"/>
      <c r="F4" s="86" t="s">
        <v>55</v>
      </c>
      <c r="G4" s="87"/>
      <c r="H4" s="88"/>
      <c r="I4" s="84"/>
      <c r="J4" s="84"/>
      <c r="K4" s="84"/>
      <c r="L4" s="84"/>
      <c r="M4" s="84"/>
      <c r="N4" s="8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2018</v>
      </c>
      <c r="C5" s="84"/>
      <c r="D5" s="85" t="s">
        <v>61</v>
      </c>
      <c r="E5" s="84"/>
      <c r="F5" s="86" t="s">
        <v>55</v>
      </c>
      <c r="G5" s="87"/>
      <c r="H5" s="88"/>
      <c r="I5" s="84"/>
      <c r="J5" s="84"/>
      <c r="K5" s="84"/>
      <c r="L5" s="84"/>
      <c r="M5" s="84"/>
      <c r="N5" s="89"/>
      <c r="O5" s="83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2018</v>
      </c>
      <c r="C6" s="27" t="s">
        <v>65</v>
      </c>
      <c r="D6" s="30" t="s">
        <v>62</v>
      </c>
      <c r="E6" s="27">
        <v>2</v>
      </c>
      <c r="F6" s="27">
        <v>0</v>
      </c>
      <c r="G6" s="27">
        <v>0</v>
      </c>
      <c r="H6" s="27">
        <v>1</v>
      </c>
      <c r="I6" s="27">
        <v>2</v>
      </c>
      <c r="J6" s="27">
        <v>0</v>
      </c>
      <c r="K6" s="27">
        <v>0</v>
      </c>
      <c r="L6" s="27">
        <v>2</v>
      </c>
      <c r="M6" s="27">
        <v>0</v>
      </c>
      <c r="N6" s="31">
        <v>0.4</v>
      </c>
      <c r="O6" s="25">
        <v>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2019</v>
      </c>
      <c r="C7" s="84"/>
      <c r="D7" s="85" t="s">
        <v>61</v>
      </c>
      <c r="E7" s="84"/>
      <c r="F7" s="86" t="s">
        <v>55</v>
      </c>
      <c r="G7" s="87"/>
      <c r="H7" s="88"/>
      <c r="I7" s="84"/>
      <c r="J7" s="84"/>
      <c r="K7" s="84"/>
      <c r="L7" s="84"/>
      <c r="M7" s="84"/>
      <c r="N7" s="89"/>
      <c r="O7" s="83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09">
        <v>2019</v>
      </c>
      <c r="C8" s="109"/>
      <c r="D8" s="110" t="s">
        <v>77</v>
      </c>
      <c r="E8" s="109"/>
      <c r="F8" s="111" t="s">
        <v>76</v>
      </c>
      <c r="G8" s="112"/>
      <c r="H8" s="29"/>
      <c r="I8" s="109"/>
      <c r="J8" s="109"/>
      <c r="K8" s="109"/>
      <c r="L8" s="109"/>
      <c r="M8" s="109"/>
      <c r="N8" s="113"/>
      <c r="O8" s="25">
        <v>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09">
        <v>2020</v>
      </c>
      <c r="C9" s="109"/>
      <c r="D9" s="110" t="s">
        <v>77</v>
      </c>
      <c r="E9" s="109"/>
      <c r="F9" s="111" t="s">
        <v>76</v>
      </c>
      <c r="G9" s="112"/>
      <c r="H9" s="29"/>
      <c r="I9" s="109"/>
      <c r="J9" s="109"/>
      <c r="K9" s="109"/>
      <c r="L9" s="109"/>
      <c r="M9" s="109"/>
      <c r="N9" s="113"/>
      <c r="O9" s="25">
        <v>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09">
        <v>2021</v>
      </c>
      <c r="C10" s="109"/>
      <c r="D10" s="110" t="s">
        <v>77</v>
      </c>
      <c r="E10" s="109"/>
      <c r="F10" s="111" t="s">
        <v>76</v>
      </c>
      <c r="G10" s="112"/>
      <c r="H10" s="29"/>
      <c r="I10" s="109"/>
      <c r="J10" s="109"/>
      <c r="K10" s="109"/>
      <c r="L10" s="109"/>
      <c r="M10" s="109"/>
      <c r="N10" s="113"/>
      <c r="O10" s="25">
        <v>5</v>
      </c>
      <c r="P10" s="27"/>
      <c r="Q10" s="27"/>
      <c r="R10" s="27"/>
      <c r="S10" s="27"/>
      <c r="T10" s="27"/>
      <c r="U10" s="28">
        <v>3</v>
      </c>
      <c r="V10" s="28">
        <v>0</v>
      </c>
      <c r="W10" s="28">
        <v>0</v>
      </c>
      <c r="X10" s="28">
        <v>1</v>
      </c>
      <c r="Y10" s="28">
        <v>9</v>
      </c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31">
        <v>2022</v>
      </c>
      <c r="C11" s="131" t="s">
        <v>78</v>
      </c>
      <c r="D11" s="132" t="s">
        <v>77</v>
      </c>
      <c r="E11" s="131">
        <v>24</v>
      </c>
      <c r="F11" s="131">
        <v>0</v>
      </c>
      <c r="G11" s="131">
        <v>7</v>
      </c>
      <c r="H11" s="131">
        <v>12</v>
      </c>
      <c r="I11" s="131">
        <v>65</v>
      </c>
      <c r="J11" s="131">
        <v>6</v>
      </c>
      <c r="K11" s="131">
        <v>17</v>
      </c>
      <c r="L11" s="131">
        <v>35</v>
      </c>
      <c r="M11" s="131">
        <v>7</v>
      </c>
      <c r="N11" s="133">
        <v>0.46760000000000002</v>
      </c>
      <c r="O11" s="134">
        <v>139</v>
      </c>
      <c r="P11" s="27">
        <v>3</v>
      </c>
      <c r="Q11" s="27">
        <v>0</v>
      </c>
      <c r="R11" s="27">
        <v>0</v>
      </c>
      <c r="S11" s="27">
        <v>1</v>
      </c>
      <c r="T11" s="27">
        <v>7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26</v>
      </c>
      <c r="F12" s="19">
        <f t="shared" si="0"/>
        <v>0</v>
      </c>
      <c r="G12" s="19">
        <f t="shared" si="0"/>
        <v>7</v>
      </c>
      <c r="H12" s="19">
        <f t="shared" si="0"/>
        <v>13</v>
      </c>
      <c r="I12" s="19">
        <f t="shared" si="0"/>
        <v>67</v>
      </c>
      <c r="J12" s="19">
        <f t="shared" si="0"/>
        <v>6</v>
      </c>
      <c r="K12" s="19">
        <f t="shared" si="0"/>
        <v>17</v>
      </c>
      <c r="L12" s="19">
        <f t="shared" si="0"/>
        <v>37</v>
      </c>
      <c r="M12" s="19">
        <f t="shared" si="0"/>
        <v>7</v>
      </c>
      <c r="N12" s="32">
        <f>PRODUCT(I12/O12)</f>
        <v>0.42138364779874216</v>
      </c>
      <c r="O12" s="33">
        <f t="shared" ref="O12:AE12" si="1">SUM(O4:O11)</f>
        <v>159</v>
      </c>
      <c r="P12" s="19">
        <f t="shared" si="1"/>
        <v>3</v>
      </c>
      <c r="Q12" s="19">
        <f t="shared" si="1"/>
        <v>0</v>
      </c>
      <c r="R12" s="19">
        <f t="shared" si="1"/>
        <v>0</v>
      </c>
      <c r="S12" s="19">
        <f t="shared" si="1"/>
        <v>1</v>
      </c>
      <c r="T12" s="19">
        <f t="shared" si="1"/>
        <v>7</v>
      </c>
      <c r="U12" s="19">
        <f t="shared" si="1"/>
        <v>3</v>
      </c>
      <c r="V12" s="19">
        <f t="shared" si="1"/>
        <v>0</v>
      </c>
      <c r="W12" s="19">
        <f t="shared" si="1"/>
        <v>0</v>
      </c>
      <c r="X12" s="19">
        <f t="shared" si="1"/>
        <v>1</v>
      </c>
      <c r="Y12" s="19">
        <f t="shared" si="1"/>
        <v>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0" t="s">
        <v>2</v>
      </c>
      <c r="C13" s="34"/>
      <c r="D13" s="35">
        <f>SUM(F12:H12)+((I12-F12-G12)/3)+(E12/3)+(Z12*25)+(AA12*25)+(AB12*10)+(AC12*25)+(AD12*20)+(AE12*15)</f>
        <v>48.666666666666664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7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40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1"/>
      <c r="D15" s="41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2" t="s">
        <v>38</v>
      </c>
      <c r="O15" s="25"/>
      <c r="P15" s="42" t="s">
        <v>33</v>
      </c>
      <c r="Q15" s="13"/>
      <c r="R15" s="13"/>
      <c r="S15" s="13"/>
      <c r="T15" s="43"/>
      <c r="U15" s="43"/>
      <c r="V15" s="43"/>
      <c r="W15" s="43"/>
      <c r="X15" s="43"/>
      <c r="Y15" s="13"/>
      <c r="Z15" s="13"/>
      <c r="AA15" s="13"/>
      <c r="AB15" s="12"/>
      <c r="AC15" s="13"/>
      <c r="AD15" s="13"/>
      <c r="AE15" s="13"/>
      <c r="AF15" s="4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2" t="s">
        <v>17</v>
      </c>
      <c r="C16" s="13"/>
      <c r="D16" s="45"/>
      <c r="E16" s="27">
        <f>PRODUCT(E12)</f>
        <v>26</v>
      </c>
      <c r="F16" s="27">
        <f>PRODUCT(F12)</f>
        <v>0</v>
      </c>
      <c r="G16" s="27">
        <f>PRODUCT(G12)</f>
        <v>7</v>
      </c>
      <c r="H16" s="27">
        <f>PRODUCT(H12)</f>
        <v>13</v>
      </c>
      <c r="I16" s="27">
        <f>PRODUCT(I12)</f>
        <v>67</v>
      </c>
      <c r="J16" s="1"/>
      <c r="K16" s="46">
        <f>PRODUCT((F16+G16)/E16)</f>
        <v>0.26923076923076922</v>
      </c>
      <c r="L16" s="46">
        <f>PRODUCT(H16/E16)</f>
        <v>0.5</v>
      </c>
      <c r="M16" s="46">
        <f>PRODUCT(I16/E16)</f>
        <v>2.5769230769230771</v>
      </c>
      <c r="N16" s="31">
        <f>PRODUCT(N12)</f>
        <v>0.42138364779874216</v>
      </c>
      <c r="O16" s="25">
        <f>PRODUCT(O12)</f>
        <v>159</v>
      </c>
      <c r="P16" s="114" t="s">
        <v>34</v>
      </c>
      <c r="Q16" s="115"/>
      <c r="R16" s="115"/>
      <c r="S16" s="116" t="s">
        <v>70</v>
      </c>
      <c r="T16" s="116"/>
      <c r="U16" s="116"/>
      <c r="V16" s="116"/>
      <c r="W16" s="116"/>
      <c r="X16" s="116"/>
      <c r="Y16" s="116"/>
      <c r="Z16" s="116"/>
      <c r="AA16" s="116"/>
      <c r="AB16" s="117"/>
      <c r="AC16" s="116"/>
      <c r="AD16" s="118" t="s">
        <v>39</v>
      </c>
      <c r="AE16" s="118"/>
      <c r="AF16" s="119" t="s">
        <v>68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18</v>
      </c>
      <c r="C17" s="48"/>
      <c r="D17" s="49"/>
      <c r="E17" s="27">
        <f>PRODUCT(P12)</f>
        <v>3</v>
      </c>
      <c r="F17" s="27">
        <f t="shared" ref="F17:I17" si="2">PRODUCT(Q12)</f>
        <v>0</v>
      </c>
      <c r="G17" s="27">
        <f t="shared" si="2"/>
        <v>0</v>
      </c>
      <c r="H17" s="27">
        <f t="shared" si="2"/>
        <v>1</v>
      </c>
      <c r="I17" s="27">
        <f t="shared" si="2"/>
        <v>7</v>
      </c>
      <c r="J17" s="1"/>
      <c r="K17" s="46">
        <f>PRODUCT((F17+G17)/E17)</f>
        <v>0</v>
      </c>
      <c r="L17" s="46">
        <f>PRODUCT(H17/E17)</f>
        <v>0.33333333333333331</v>
      </c>
      <c r="M17" s="46">
        <f>PRODUCT(I17/E17)</f>
        <v>2.3333333333333335</v>
      </c>
      <c r="N17" s="31">
        <f>PRODUCT(I17/O17)</f>
        <v>0.63636363636363635</v>
      </c>
      <c r="O17" s="50">
        <v>11</v>
      </c>
      <c r="P17" s="120" t="s">
        <v>35</v>
      </c>
      <c r="Q17" s="121"/>
      <c r="R17" s="121"/>
      <c r="S17" s="122" t="s">
        <v>80</v>
      </c>
      <c r="T17" s="122"/>
      <c r="U17" s="122"/>
      <c r="V17" s="122"/>
      <c r="W17" s="122"/>
      <c r="X17" s="122"/>
      <c r="Y17" s="122"/>
      <c r="Z17" s="122"/>
      <c r="AA17" s="122"/>
      <c r="AB17" s="123"/>
      <c r="AC17" s="122"/>
      <c r="AD17" s="124" t="s">
        <v>79</v>
      </c>
      <c r="AE17" s="124"/>
      <c r="AF17" s="125" t="s">
        <v>81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19</v>
      </c>
      <c r="C18" s="52"/>
      <c r="D18" s="53"/>
      <c r="E18" s="28">
        <f>PRODUCT(U12)</f>
        <v>3</v>
      </c>
      <c r="F18" s="28">
        <f t="shared" ref="F18:I18" si="3">PRODUCT(V12)</f>
        <v>0</v>
      </c>
      <c r="G18" s="28">
        <f t="shared" si="3"/>
        <v>0</v>
      </c>
      <c r="H18" s="28">
        <f t="shared" si="3"/>
        <v>1</v>
      </c>
      <c r="I18" s="28">
        <f t="shared" si="3"/>
        <v>9</v>
      </c>
      <c r="J18" s="1"/>
      <c r="K18" s="54">
        <f>PRODUCT((F18+G18)/E18)</f>
        <v>0</v>
      </c>
      <c r="L18" s="54">
        <f>PRODUCT(H18/E18)</f>
        <v>0.33333333333333331</v>
      </c>
      <c r="M18" s="54">
        <f>PRODUCT(I18/E18)</f>
        <v>3</v>
      </c>
      <c r="N18" s="55">
        <f>PRODUCT(I18/O18)</f>
        <v>0.5</v>
      </c>
      <c r="O18" s="25">
        <v>18</v>
      </c>
      <c r="P18" s="120" t="s">
        <v>36</v>
      </c>
      <c r="Q18" s="121"/>
      <c r="R18" s="121"/>
      <c r="S18" s="122" t="s">
        <v>66</v>
      </c>
      <c r="T18" s="122"/>
      <c r="U18" s="122"/>
      <c r="V18" s="122"/>
      <c r="W18" s="122"/>
      <c r="X18" s="122"/>
      <c r="Y18" s="122"/>
      <c r="Z18" s="122"/>
      <c r="AA18" s="122"/>
      <c r="AB18" s="123"/>
      <c r="AC18" s="122"/>
      <c r="AD18" s="124" t="s">
        <v>67</v>
      </c>
      <c r="AE18" s="124"/>
      <c r="AF18" s="125" t="s">
        <v>69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6" t="s">
        <v>20</v>
      </c>
      <c r="C19" s="57"/>
      <c r="D19" s="58"/>
      <c r="E19" s="19">
        <f>SUM(E16:E18)</f>
        <v>32</v>
      </c>
      <c r="F19" s="19">
        <f>SUM(F16:F18)</f>
        <v>0</v>
      </c>
      <c r="G19" s="19">
        <f>SUM(G16:G18)</f>
        <v>7</v>
      </c>
      <c r="H19" s="19">
        <f>SUM(H16:H18)</f>
        <v>15</v>
      </c>
      <c r="I19" s="19">
        <f>SUM(I16:I18)</f>
        <v>83</v>
      </c>
      <c r="J19" s="1"/>
      <c r="K19" s="59">
        <f>PRODUCT((F19+G19)/E19)</f>
        <v>0.21875</v>
      </c>
      <c r="L19" s="59">
        <f>PRODUCT(H19/E19)</f>
        <v>0.46875</v>
      </c>
      <c r="M19" s="59">
        <f>PRODUCT(I19/E19)</f>
        <v>2.59375</v>
      </c>
      <c r="N19" s="32">
        <f>PRODUCT(I19/O19)</f>
        <v>0.44148936170212766</v>
      </c>
      <c r="O19" s="25">
        <f>SUM(O16:O18)</f>
        <v>188</v>
      </c>
      <c r="P19" s="126" t="s">
        <v>37</v>
      </c>
      <c r="Q19" s="127"/>
      <c r="R19" s="127"/>
      <c r="S19" s="128"/>
      <c r="T19" s="128"/>
      <c r="U19" s="128"/>
      <c r="V19" s="128"/>
      <c r="W19" s="128"/>
      <c r="X19" s="128"/>
      <c r="Y19" s="128"/>
      <c r="Z19" s="128"/>
      <c r="AA19" s="128"/>
      <c r="AB19" s="129"/>
      <c r="AC19" s="128"/>
      <c r="AD19" s="128"/>
      <c r="AE19" s="130"/>
      <c r="AF19" s="7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60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64</v>
      </c>
      <c r="E21" s="1"/>
      <c r="F21" s="25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60"/>
      <c r="W21" s="1"/>
      <c r="X21" s="1"/>
      <c r="Y21" s="1"/>
      <c r="Z21" s="1"/>
      <c r="AA21" s="1"/>
      <c r="AB21" s="25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76" t="s">
        <v>56</v>
      </c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60"/>
      <c r="W22" s="1"/>
      <c r="X22" s="1"/>
      <c r="Y22" s="1"/>
      <c r="Z22" s="1"/>
      <c r="AA22" s="1"/>
      <c r="AB22" s="25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82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60"/>
      <c r="W23" s="1"/>
      <c r="X23" s="1"/>
      <c r="Y23" s="1"/>
      <c r="Z23" s="1"/>
      <c r="AA23" s="1"/>
      <c r="AB23" s="25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61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6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60"/>
      <c r="W25" s="1"/>
      <c r="X25" s="1"/>
      <c r="Y25" s="1"/>
      <c r="Z25" s="1"/>
      <c r="AA25" s="1"/>
      <c r="AB25" s="25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60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60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60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5"/>
      <c r="P29" s="1"/>
      <c r="Q29" s="39"/>
      <c r="R29" s="1"/>
      <c r="S29" s="1"/>
      <c r="T29" s="25"/>
      <c r="U29" s="25"/>
      <c r="V29" s="60"/>
      <c r="W29" s="1"/>
      <c r="X29" s="1"/>
      <c r="Y29" s="1"/>
      <c r="Z29" s="1"/>
      <c r="AA29" s="1"/>
      <c r="AB29" s="25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60"/>
      <c r="W30" s="1"/>
      <c r="X30" s="1"/>
      <c r="Y30" s="1"/>
      <c r="Z30" s="1"/>
      <c r="AA30" s="1"/>
      <c r="AB30" s="25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60"/>
      <c r="W31" s="1"/>
      <c r="X31" s="1"/>
      <c r="Y31" s="1"/>
      <c r="Z31" s="1"/>
      <c r="AA31" s="1"/>
      <c r="AB31" s="25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60"/>
      <c r="W32" s="1"/>
      <c r="X32" s="1"/>
      <c r="Y32" s="1"/>
      <c r="Z32" s="1"/>
      <c r="AA32" s="1"/>
      <c r="AB32" s="25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60"/>
      <c r="W33" s="1"/>
      <c r="X33" s="1"/>
      <c r="Y33" s="1"/>
      <c r="Z33" s="1"/>
      <c r="AA33" s="1"/>
      <c r="AB33" s="25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60"/>
      <c r="W34" s="1"/>
      <c r="X34" s="1"/>
      <c r="Y34" s="1"/>
      <c r="Z34" s="1"/>
      <c r="AA34" s="1"/>
      <c r="AB34" s="25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60"/>
      <c r="W35" s="1"/>
      <c r="X35" s="1"/>
      <c r="Y35" s="1"/>
      <c r="Z35" s="1"/>
      <c r="AA35" s="1"/>
      <c r="AB35" s="25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60"/>
      <c r="W36" s="1"/>
      <c r="X36" s="1"/>
      <c r="Y36" s="1"/>
      <c r="Z36" s="1"/>
      <c r="AA36" s="1"/>
      <c r="AB36" s="25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60"/>
      <c r="W37" s="1"/>
      <c r="X37" s="1"/>
      <c r="Y37" s="1"/>
      <c r="Z37" s="1"/>
      <c r="AA37" s="1"/>
      <c r="AB37" s="25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60"/>
      <c r="W38" s="1"/>
      <c r="X38" s="1"/>
      <c r="Y38" s="1"/>
      <c r="Z38" s="1"/>
      <c r="AA38" s="1"/>
      <c r="AB38" s="25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60"/>
      <c r="W39" s="1"/>
      <c r="X39" s="1"/>
      <c r="Y39" s="1"/>
      <c r="Z39" s="1"/>
      <c r="AA39" s="1"/>
      <c r="AB39" s="25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60"/>
      <c r="W40" s="1"/>
      <c r="X40" s="1"/>
      <c r="Y40" s="1"/>
      <c r="Z40" s="1"/>
      <c r="AA40" s="1"/>
      <c r="AB40" s="25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60"/>
      <c r="W41" s="1"/>
      <c r="X41" s="1"/>
      <c r="Y41" s="1"/>
      <c r="Z41" s="1"/>
      <c r="AA41" s="1"/>
      <c r="AB41" s="25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60"/>
      <c r="W42" s="1"/>
      <c r="X42" s="1"/>
      <c r="Y42" s="1"/>
      <c r="Z42" s="1"/>
      <c r="AA42" s="1"/>
      <c r="AB42" s="25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60"/>
      <c r="W43" s="1"/>
      <c r="X43" s="1"/>
      <c r="Y43" s="1"/>
      <c r="Z43" s="1"/>
      <c r="AA43" s="1"/>
      <c r="AB43" s="25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60"/>
      <c r="W44" s="1"/>
      <c r="X44" s="1"/>
      <c r="Y44" s="1"/>
      <c r="Z44" s="1"/>
      <c r="AA44" s="1"/>
      <c r="AB44" s="25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60"/>
      <c r="W45" s="1"/>
      <c r="X45" s="1"/>
      <c r="Y45" s="1"/>
      <c r="Z45" s="1"/>
      <c r="AA45" s="1"/>
      <c r="AB45" s="25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60"/>
      <c r="W46" s="1"/>
      <c r="X46" s="1"/>
      <c r="Y46" s="1"/>
      <c r="Z46" s="1"/>
      <c r="AA46" s="1"/>
      <c r="AB46" s="25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60"/>
      <c r="W47" s="1"/>
      <c r="X47" s="1"/>
      <c r="Y47" s="1"/>
      <c r="Z47" s="1"/>
      <c r="AA47" s="1"/>
      <c r="AB47" s="25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60"/>
      <c r="W48" s="1"/>
      <c r="X48" s="1"/>
      <c r="Y48" s="1"/>
      <c r="Z48" s="1"/>
      <c r="AA48" s="1"/>
      <c r="AB48" s="25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60"/>
      <c r="W49" s="1"/>
      <c r="X49" s="1"/>
      <c r="Y49" s="1"/>
      <c r="Z49" s="1"/>
      <c r="AA49" s="1"/>
      <c r="AB49" s="25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60"/>
      <c r="W50" s="1"/>
      <c r="X50" s="1"/>
      <c r="Y50" s="1"/>
      <c r="Z50" s="1"/>
      <c r="AA50" s="1"/>
      <c r="AB50" s="25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60"/>
      <c r="W51" s="1"/>
      <c r="X51" s="1"/>
      <c r="Y51" s="1"/>
      <c r="Z51" s="1"/>
      <c r="AA51" s="1"/>
      <c r="AB51" s="25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60"/>
      <c r="W52" s="1"/>
      <c r="X52" s="1"/>
      <c r="Y52" s="1"/>
      <c r="Z52" s="1"/>
      <c r="AA52" s="1"/>
      <c r="AB52" s="25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60"/>
      <c r="W53" s="1"/>
      <c r="X53" s="1"/>
      <c r="Y53" s="1"/>
      <c r="Z53" s="1"/>
      <c r="AA53" s="1"/>
      <c r="AB53" s="25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60"/>
      <c r="W54" s="1"/>
      <c r="X54" s="1"/>
      <c r="Y54" s="1"/>
      <c r="Z54" s="1"/>
      <c r="AA54" s="1"/>
      <c r="AB54" s="25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60"/>
      <c r="W55" s="1"/>
      <c r="X55" s="1"/>
      <c r="Y55" s="1"/>
      <c r="Z55" s="1"/>
      <c r="AA55" s="1"/>
      <c r="AB55" s="25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60"/>
      <c r="W56" s="1"/>
      <c r="X56" s="1"/>
      <c r="Y56" s="1"/>
      <c r="Z56" s="1"/>
      <c r="AA56" s="1"/>
      <c r="AB56" s="25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60"/>
      <c r="W57" s="1"/>
      <c r="X57" s="1"/>
      <c r="Y57" s="1"/>
      <c r="Z57" s="1"/>
      <c r="AA57" s="1"/>
      <c r="AB57" s="25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60"/>
      <c r="W58" s="1"/>
      <c r="X58" s="1"/>
      <c r="Y58" s="1"/>
      <c r="Z58" s="1"/>
      <c r="AA58" s="1"/>
      <c r="AB58" s="25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60"/>
      <c r="W59" s="1"/>
      <c r="X59" s="1"/>
      <c r="Y59" s="1"/>
      <c r="Z59" s="1"/>
      <c r="AA59" s="1"/>
      <c r="AB59" s="25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60"/>
      <c r="W60" s="1"/>
      <c r="X60" s="1"/>
      <c r="Y60" s="1"/>
      <c r="Z60" s="1"/>
      <c r="AA60" s="1"/>
      <c r="AB60" s="25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60"/>
      <c r="W61" s="1"/>
      <c r="X61" s="1"/>
      <c r="Y61" s="1"/>
      <c r="Z61" s="1"/>
      <c r="AA61" s="1"/>
      <c r="AB61" s="25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60"/>
      <c r="W62" s="1"/>
      <c r="X62" s="1"/>
      <c r="Y62" s="1"/>
      <c r="Z62" s="1"/>
      <c r="AA62" s="1"/>
      <c r="AB62" s="25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60"/>
      <c r="W63" s="1"/>
      <c r="X63" s="1"/>
      <c r="Y63" s="1"/>
      <c r="Z63" s="1"/>
      <c r="AA63" s="1"/>
      <c r="AB63" s="25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60"/>
      <c r="W64" s="1"/>
      <c r="X64" s="1"/>
      <c r="Y64" s="1"/>
      <c r="Z64" s="1"/>
      <c r="AA64" s="1"/>
      <c r="AB64" s="25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60"/>
      <c r="W65" s="1"/>
      <c r="X65" s="1"/>
      <c r="Y65" s="1"/>
      <c r="Z65" s="1"/>
      <c r="AA65" s="1"/>
      <c r="AB65" s="25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60"/>
      <c r="W66" s="1"/>
      <c r="X66" s="1"/>
      <c r="Y66" s="1"/>
      <c r="Z66" s="1"/>
      <c r="AA66" s="1"/>
      <c r="AB66" s="25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60"/>
      <c r="W67" s="1"/>
      <c r="X67" s="1"/>
      <c r="Y67" s="1"/>
      <c r="Z67" s="1"/>
      <c r="AA67" s="1"/>
      <c r="AB67" s="25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60"/>
      <c r="W68" s="1"/>
      <c r="X68" s="1"/>
      <c r="Y68" s="1"/>
      <c r="Z68" s="1"/>
      <c r="AA68" s="1"/>
      <c r="AB68" s="25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60"/>
      <c r="W69" s="1"/>
      <c r="X69" s="1"/>
      <c r="Y69" s="1"/>
      <c r="Z69" s="1"/>
      <c r="AA69" s="1"/>
      <c r="AB69" s="25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60"/>
      <c r="W70" s="1"/>
      <c r="X70" s="1"/>
      <c r="Y70" s="1"/>
      <c r="Z70" s="1"/>
      <c r="AA70" s="1"/>
      <c r="AB70" s="25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60"/>
      <c r="W71" s="1"/>
      <c r="X71" s="1"/>
      <c r="Y71" s="1"/>
      <c r="Z71" s="1"/>
      <c r="AA71" s="1"/>
      <c r="AB71" s="25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60"/>
      <c r="W72" s="1"/>
      <c r="X72" s="1"/>
      <c r="Y72" s="1"/>
      <c r="Z72" s="1"/>
      <c r="AA72" s="1"/>
      <c r="AB72" s="25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60"/>
      <c r="W73" s="1"/>
      <c r="X73" s="1"/>
      <c r="Y73" s="1"/>
      <c r="Z73" s="1"/>
      <c r="AA73" s="1"/>
      <c r="AB73" s="25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60"/>
      <c r="W74" s="1"/>
      <c r="X74" s="1"/>
      <c r="Y74" s="1"/>
      <c r="Z74" s="1"/>
      <c r="AA74" s="1"/>
      <c r="AB74" s="25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60"/>
      <c r="W75" s="1"/>
      <c r="X75" s="1"/>
      <c r="Y75" s="1"/>
      <c r="Z75" s="1"/>
      <c r="AA75" s="1"/>
      <c r="AB75" s="25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60"/>
      <c r="W76" s="1"/>
      <c r="X76" s="1"/>
      <c r="Y76" s="1"/>
      <c r="Z76" s="1"/>
      <c r="AA76" s="1"/>
      <c r="AB76" s="25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60"/>
      <c r="W77" s="1"/>
      <c r="X77" s="1"/>
      <c r="Y77" s="1"/>
      <c r="Z77" s="1"/>
      <c r="AA77" s="1"/>
      <c r="AB77" s="25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60"/>
      <c r="W78" s="1"/>
      <c r="X78" s="1"/>
      <c r="Y78" s="1"/>
      <c r="Z78" s="1"/>
      <c r="AA78" s="1"/>
      <c r="AB78" s="25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60"/>
      <c r="W79" s="1"/>
      <c r="X79" s="1"/>
      <c r="Y79" s="1"/>
      <c r="Z79" s="1"/>
      <c r="AA79" s="1"/>
      <c r="AB79" s="25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60"/>
      <c r="W80" s="1"/>
      <c r="X80" s="1"/>
      <c r="Y80" s="1"/>
      <c r="Z80" s="1"/>
      <c r="AA80" s="1"/>
      <c r="AB80" s="25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60"/>
      <c r="W81" s="1"/>
      <c r="X81" s="1"/>
      <c r="Y81" s="1"/>
      <c r="Z81" s="1"/>
      <c r="AA81" s="1"/>
      <c r="AB81" s="25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60"/>
      <c r="W82" s="1"/>
      <c r="X82" s="1"/>
      <c r="Y82" s="1"/>
      <c r="Z82" s="1"/>
      <c r="AA82" s="1"/>
      <c r="AB82" s="25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60"/>
      <c r="W83" s="1"/>
      <c r="X83" s="1"/>
      <c r="Y83" s="1"/>
      <c r="Z83" s="1"/>
      <c r="AA83" s="1"/>
      <c r="AB83" s="25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60"/>
      <c r="W84" s="1"/>
      <c r="X84" s="1"/>
      <c r="Y84" s="1"/>
      <c r="Z84" s="1"/>
      <c r="AA84" s="1"/>
      <c r="AB84" s="25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60"/>
      <c r="W85" s="1"/>
      <c r="X85" s="1"/>
      <c r="Y85" s="1"/>
      <c r="Z85" s="1"/>
      <c r="AA85" s="1"/>
      <c r="AB85" s="25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60"/>
      <c r="W86" s="1"/>
      <c r="X86" s="1"/>
      <c r="Y86" s="1"/>
      <c r="Z86" s="1"/>
      <c r="AA86" s="1"/>
      <c r="AB86" s="25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60"/>
      <c r="W87" s="1"/>
      <c r="X87" s="1"/>
      <c r="Y87" s="1"/>
      <c r="Z87" s="1"/>
      <c r="AA87" s="1"/>
      <c r="AB87" s="25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60"/>
      <c r="W88" s="1"/>
      <c r="X88" s="1"/>
      <c r="Y88" s="1"/>
      <c r="Z88" s="1"/>
      <c r="AA88" s="1"/>
      <c r="AB88" s="25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60"/>
      <c r="W89" s="1"/>
      <c r="X89" s="1"/>
      <c r="Y89" s="1"/>
      <c r="Z89" s="1"/>
      <c r="AA89" s="1"/>
      <c r="AB89" s="25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60"/>
      <c r="W90" s="1"/>
      <c r="X90" s="1"/>
      <c r="Y90" s="1"/>
      <c r="Z90" s="1"/>
      <c r="AA90" s="1"/>
      <c r="AB90" s="25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60"/>
      <c r="W91" s="1"/>
      <c r="X91" s="1"/>
      <c r="Y91" s="1"/>
      <c r="Z91" s="1"/>
      <c r="AA91" s="1"/>
      <c r="AB91" s="25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60"/>
      <c r="W92" s="1"/>
      <c r="X92" s="1"/>
      <c r="Y92" s="1"/>
      <c r="Z92" s="1"/>
      <c r="AA92" s="1"/>
      <c r="AB92" s="25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60"/>
      <c r="W93" s="1"/>
      <c r="X93" s="1"/>
      <c r="Y93" s="1"/>
      <c r="Z93" s="1"/>
      <c r="AA93" s="1"/>
      <c r="AB93" s="25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60"/>
      <c r="W94" s="1"/>
      <c r="X94" s="1"/>
      <c r="Y94" s="1"/>
      <c r="Z94" s="1"/>
      <c r="AA94" s="1"/>
      <c r="AB94" s="25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60"/>
      <c r="W95" s="1"/>
      <c r="X95" s="1"/>
      <c r="Y95" s="1"/>
      <c r="Z95" s="1"/>
      <c r="AA95" s="1"/>
      <c r="AB95" s="25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60"/>
      <c r="W96" s="1"/>
      <c r="X96" s="1"/>
      <c r="Y96" s="1"/>
      <c r="Z96" s="1"/>
      <c r="AA96" s="1"/>
      <c r="AB96" s="25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60"/>
      <c r="W97" s="1"/>
      <c r="X97" s="1"/>
      <c r="Y97" s="1"/>
      <c r="Z97" s="1"/>
      <c r="AA97" s="1"/>
      <c r="AB97" s="25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60"/>
      <c r="W98" s="1"/>
      <c r="X98" s="1"/>
      <c r="Y98" s="1"/>
      <c r="Z98" s="1"/>
      <c r="AA98" s="1"/>
      <c r="AB98" s="25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60"/>
      <c r="W99" s="1"/>
      <c r="X99" s="1"/>
      <c r="Y99" s="1"/>
      <c r="Z99" s="1"/>
      <c r="AA99" s="1"/>
      <c r="AB99" s="25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60"/>
      <c r="W100" s="1"/>
      <c r="X100" s="1"/>
      <c r="Y100" s="1"/>
      <c r="Z100" s="1"/>
      <c r="AA100" s="1"/>
      <c r="AB100" s="25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60"/>
      <c r="W101" s="1"/>
      <c r="X101" s="1"/>
      <c r="Y101" s="1"/>
      <c r="Z101" s="1"/>
      <c r="AA101" s="1"/>
      <c r="AB101" s="25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60"/>
      <c r="W102" s="1"/>
      <c r="X102" s="1"/>
      <c r="Y102" s="1"/>
      <c r="Z102" s="1"/>
      <c r="AA102" s="1"/>
      <c r="AB102" s="25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60"/>
      <c r="W103" s="1"/>
      <c r="X103" s="1"/>
      <c r="Y103" s="1"/>
      <c r="Z103" s="1"/>
      <c r="AA103" s="1"/>
      <c r="AB103" s="25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60"/>
      <c r="W104" s="1"/>
      <c r="X104" s="1"/>
      <c r="Y104" s="1"/>
      <c r="Z104" s="1"/>
      <c r="AA104" s="1"/>
      <c r="AB104" s="25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60"/>
      <c r="W105" s="1"/>
      <c r="X105" s="1"/>
      <c r="Y105" s="1"/>
      <c r="Z105" s="1"/>
      <c r="AA105" s="1"/>
      <c r="AB105" s="25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60"/>
      <c r="W106" s="1"/>
      <c r="X106" s="1"/>
      <c r="Y106" s="1"/>
      <c r="Z106" s="1"/>
      <c r="AA106" s="1"/>
      <c r="AB106" s="25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60"/>
      <c r="W107" s="1"/>
      <c r="X107" s="1"/>
      <c r="Y107" s="1"/>
      <c r="Z107" s="1"/>
      <c r="AA107" s="1"/>
      <c r="AB107" s="25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60"/>
      <c r="W108" s="1"/>
      <c r="X108" s="1"/>
      <c r="Y108" s="1"/>
      <c r="Z108" s="1"/>
      <c r="AA108" s="1"/>
      <c r="AB108" s="25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60"/>
      <c r="W109" s="1"/>
      <c r="X109" s="1"/>
      <c r="Y109" s="1"/>
      <c r="Z109" s="1"/>
      <c r="AA109" s="1"/>
      <c r="AB109" s="25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60"/>
      <c r="W110" s="1"/>
      <c r="X110" s="1"/>
      <c r="Y110" s="1"/>
      <c r="Z110" s="1"/>
      <c r="AA110" s="1"/>
      <c r="AB110" s="25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60"/>
      <c r="W111" s="1"/>
      <c r="X111" s="1"/>
      <c r="Y111" s="1"/>
      <c r="Z111" s="1"/>
      <c r="AA111" s="1"/>
      <c r="AB111" s="25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60"/>
      <c r="W112" s="1"/>
      <c r="X112" s="1"/>
      <c r="Y112" s="1"/>
      <c r="Z112" s="1"/>
      <c r="AA112" s="1"/>
      <c r="AB112" s="25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60"/>
      <c r="W113" s="1"/>
      <c r="X113" s="1"/>
      <c r="Y113" s="1"/>
      <c r="Z113" s="1"/>
      <c r="AA113" s="1"/>
      <c r="AB113" s="25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60"/>
      <c r="W114" s="1"/>
      <c r="X114" s="1"/>
      <c r="Y114" s="1"/>
      <c r="Z114" s="1"/>
      <c r="AA114" s="1"/>
      <c r="AB114" s="25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60"/>
      <c r="W115" s="1"/>
      <c r="X115" s="1"/>
      <c r="Y115" s="1"/>
      <c r="Z115" s="1"/>
      <c r="AA115" s="1"/>
      <c r="AB115" s="25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60"/>
      <c r="W116" s="1"/>
      <c r="X116" s="1"/>
      <c r="Y116" s="1"/>
      <c r="Z116" s="1"/>
      <c r="AA116" s="1"/>
      <c r="AB116" s="25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60"/>
      <c r="W117" s="1"/>
      <c r="X117" s="1"/>
      <c r="Y117" s="1"/>
      <c r="Z117" s="1"/>
      <c r="AA117" s="1"/>
      <c r="AB117" s="25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60"/>
      <c r="W118" s="1"/>
      <c r="X118" s="1"/>
      <c r="Y118" s="1"/>
      <c r="Z118" s="1"/>
      <c r="AA118" s="1"/>
      <c r="AB118" s="25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60"/>
      <c r="W119" s="1"/>
      <c r="X119" s="1"/>
      <c r="Y119" s="1"/>
      <c r="Z119" s="1"/>
      <c r="AA119" s="1"/>
      <c r="AB119" s="25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60"/>
      <c r="W120" s="1"/>
      <c r="X120" s="1"/>
      <c r="Y120" s="1"/>
      <c r="Z120" s="1"/>
      <c r="AA120" s="1"/>
      <c r="AB120" s="25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60"/>
      <c r="W121" s="1"/>
      <c r="X121" s="1"/>
      <c r="Y121" s="1"/>
      <c r="Z121" s="1"/>
      <c r="AA121" s="1"/>
      <c r="AB121" s="25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60"/>
      <c r="W122" s="1"/>
      <c r="X122" s="1"/>
      <c r="Y122" s="1"/>
      <c r="Z122" s="1"/>
      <c r="AA122" s="1"/>
      <c r="AB122" s="25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60"/>
      <c r="W123" s="1"/>
      <c r="X123" s="1"/>
      <c r="Y123" s="1"/>
      <c r="Z123" s="1"/>
      <c r="AA123" s="1"/>
      <c r="AB123" s="25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60"/>
      <c r="W124" s="1"/>
      <c r="X124" s="1"/>
      <c r="Y124" s="1"/>
      <c r="Z124" s="1"/>
      <c r="AA124" s="1"/>
      <c r="AB124" s="25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60"/>
      <c r="W125" s="1"/>
      <c r="X125" s="1"/>
      <c r="Y125" s="1"/>
      <c r="Z125" s="1"/>
      <c r="AA125" s="1"/>
      <c r="AB125" s="25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60"/>
      <c r="W126" s="1"/>
      <c r="X126" s="1"/>
      <c r="Y126" s="1"/>
      <c r="Z126" s="1"/>
      <c r="AA126" s="1"/>
      <c r="AB126" s="25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60"/>
      <c r="W127" s="1"/>
      <c r="X127" s="1"/>
      <c r="Y127" s="1"/>
      <c r="Z127" s="1"/>
      <c r="AA127" s="1"/>
      <c r="AB127" s="25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60"/>
      <c r="W128" s="1"/>
      <c r="X128" s="1"/>
      <c r="Y128" s="1"/>
      <c r="Z128" s="1"/>
      <c r="AA128" s="1"/>
      <c r="AB128" s="25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60"/>
      <c r="W129" s="1"/>
      <c r="X129" s="1"/>
      <c r="Y129" s="1"/>
      <c r="Z129" s="1"/>
      <c r="AA129" s="1"/>
      <c r="AB129" s="25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60"/>
      <c r="W130" s="1"/>
      <c r="X130" s="1"/>
      <c r="Y130" s="1"/>
      <c r="Z130" s="1"/>
      <c r="AA130" s="1"/>
      <c r="AB130" s="25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60"/>
      <c r="W131" s="1"/>
      <c r="X131" s="1"/>
      <c r="Y131" s="1"/>
      <c r="Z131" s="1"/>
      <c r="AA131" s="1"/>
      <c r="AB131" s="25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60"/>
      <c r="W132" s="1"/>
      <c r="X132" s="1"/>
      <c r="Y132" s="1"/>
      <c r="Z132" s="1"/>
      <c r="AA132" s="1"/>
      <c r="AB132" s="25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60"/>
      <c r="W133" s="1"/>
      <c r="X133" s="1"/>
      <c r="Y133" s="1"/>
      <c r="Z133" s="1"/>
      <c r="AA133" s="1"/>
      <c r="AB133" s="25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60"/>
      <c r="W134" s="1"/>
      <c r="X134" s="1"/>
      <c r="Y134" s="1"/>
      <c r="Z134" s="1"/>
      <c r="AA134" s="1"/>
      <c r="AB134" s="25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60"/>
      <c r="W135" s="1"/>
      <c r="X135" s="1"/>
      <c r="Y135" s="1"/>
      <c r="Z135" s="1"/>
      <c r="AA135" s="1"/>
      <c r="AB135" s="25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60"/>
      <c r="W136" s="1"/>
      <c r="X136" s="1"/>
      <c r="Y136" s="1"/>
      <c r="Z136" s="1"/>
      <c r="AA136" s="1"/>
      <c r="AB136" s="25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60"/>
      <c r="W137" s="1"/>
      <c r="X137" s="1"/>
      <c r="Y137" s="1"/>
      <c r="Z137" s="1"/>
      <c r="AA137" s="1"/>
      <c r="AB137" s="25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60"/>
      <c r="W138" s="1"/>
      <c r="X138" s="1"/>
      <c r="Y138" s="1"/>
      <c r="Z138" s="1"/>
      <c r="AA138" s="1"/>
      <c r="AB138" s="25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60"/>
      <c r="W139" s="1"/>
      <c r="X139" s="1"/>
      <c r="Y139" s="1"/>
      <c r="Z139" s="1"/>
      <c r="AA139" s="1"/>
      <c r="AB139" s="25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60"/>
      <c r="W140" s="1"/>
      <c r="X140" s="1"/>
      <c r="Y140" s="1"/>
      <c r="Z140" s="1"/>
      <c r="AA140" s="1"/>
      <c r="AB140" s="25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60"/>
      <c r="W141" s="1"/>
      <c r="X141" s="1"/>
      <c r="Y141" s="1"/>
      <c r="Z141" s="1"/>
      <c r="AA141" s="1"/>
      <c r="AB141" s="25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60"/>
      <c r="W142" s="1"/>
      <c r="X142" s="1"/>
      <c r="Y142" s="1"/>
      <c r="Z142" s="1"/>
      <c r="AA142" s="1"/>
      <c r="AB142" s="25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60"/>
      <c r="W143" s="1"/>
      <c r="X143" s="1"/>
      <c r="Y143" s="1"/>
      <c r="Z143" s="1"/>
      <c r="AA143" s="1"/>
      <c r="AB143" s="25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60"/>
      <c r="W144" s="1"/>
      <c r="X144" s="1"/>
      <c r="Y144" s="1"/>
      <c r="Z144" s="1"/>
      <c r="AA144" s="1"/>
      <c r="AB144" s="25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60"/>
      <c r="W145" s="1"/>
      <c r="X145" s="1"/>
      <c r="Y145" s="1"/>
      <c r="Z145" s="1"/>
      <c r="AA145" s="1"/>
      <c r="AB145" s="25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60"/>
      <c r="W146" s="1"/>
      <c r="X146" s="1"/>
      <c r="Y146" s="1"/>
      <c r="Z146" s="1"/>
      <c r="AA146" s="1"/>
      <c r="AB146" s="25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60"/>
      <c r="W147" s="1"/>
      <c r="X147" s="1"/>
      <c r="Y147" s="1"/>
      <c r="Z147" s="1"/>
      <c r="AA147" s="1"/>
      <c r="AB147" s="25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60"/>
      <c r="W148" s="1"/>
      <c r="X148" s="1"/>
      <c r="Y148" s="1"/>
      <c r="Z148" s="1"/>
      <c r="AA148" s="1"/>
      <c r="AB148" s="25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60"/>
      <c r="W149" s="1"/>
      <c r="X149" s="1"/>
      <c r="Y149" s="1"/>
      <c r="Z149" s="1"/>
      <c r="AA149" s="1"/>
      <c r="AB149" s="25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60"/>
      <c r="W150" s="1"/>
      <c r="X150" s="1"/>
      <c r="Y150" s="1"/>
      <c r="Z150" s="1"/>
      <c r="AA150" s="1"/>
      <c r="AB150" s="25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60"/>
      <c r="W151" s="1"/>
      <c r="X151" s="1"/>
      <c r="Y151" s="1"/>
      <c r="Z151" s="1"/>
      <c r="AA151" s="1"/>
      <c r="AB151" s="25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60"/>
      <c r="W152" s="1"/>
      <c r="X152" s="1"/>
      <c r="Y152" s="1"/>
      <c r="Z152" s="1"/>
      <c r="AA152" s="1"/>
      <c r="AB152" s="25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60"/>
      <c r="W153" s="1"/>
      <c r="X153" s="1"/>
      <c r="Y153" s="1"/>
      <c r="Z153" s="1"/>
      <c r="AA153" s="1"/>
      <c r="AB153" s="25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  <row r="154" spans="1:38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60"/>
      <c r="W154" s="1"/>
      <c r="X154" s="1"/>
      <c r="Y154" s="1"/>
      <c r="Z154" s="1"/>
      <c r="AA154" s="1"/>
      <c r="AB154" s="25"/>
      <c r="AC154" s="1"/>
      <c r="AD154" s="1"/>
      <c r="AE154" s="1"/>
      <c r="AF154" s="40"/>
      <c r="AG154" s="24"/>
      <c r="AH154" s="9"/>
      <c r="AI154" s="9"/>
      <c r="AJ154" s="9"/>
      <c r="AK154" s="9"/>
      <c r="AL154" s="9"/>
    </row>
    <row r="155" spans="1:38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60"/>
      <c r="W155" s="1"/>
      <c r="X155" s="1"/>
      <c r="Y155" s="1"/>
      <c r="Z155" s="1"/>
      <c r="AA155" s="1"/>
      <c r="AB155" s="25"/>
      <c r="AC155" s="1"/>
      <c r="AD155" s="1"/>
      <c r="AE155" s="1"/>
      <c r="AF155" s="40"/>
      <c r="AG155" s="24"/>
      <c r="AH155" s="9"/>
      <c r="AI155" s="9"/>
      <c r="AJ155" s="9"/>
      <c r="AK155" s="9"/>
      <c r="AL155" s="9"/>
    </row>
    <row r="156" spans="1:38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60"/>
      <c r="W156" s="1"/>
      <c r="X156" s="1"/>
      <c r="Y156" s="1"/>
      <c r="Z156" s="1"/>
      <c r="AA156" s="1"/>
      <c r="AB156" s="25"/>
      <c r="AC156" s="1"/>
      <c r="AD156" s="1"/>
      <c r="AE156" s="1"/>
      <c r="AF156" s="40"/>
      <c r="AG156" s="24"/>
      <c r="AH156" s="9"/>
      <c r="AI156" s="9"/>
      <c r="AJ156" s="9"/>
      <c r="AK156" s="9"/>
      <c r="AL156" s="9"/>
    </row>
    <row r="157" spans="1:38" s="61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60"/>
      <c r="W157" s="1"/>
      <c r="X157" s="1"/>
      <c r="Y157" s="1"/>
      <c r="Z157" s="1"/>
      <c r="AA157" s="1"/>
      <c r="AB157" s="25"/>
      <c r="AC157" s="1"/>
      <c r="AD157" s="1"/>
      <c r="AE157" s="1"/>
      <c r="AF157" s="40"/>
      <c r="AG157" s="24"/>
      <c r="AH157" s="9"/>
      <c r="AI157" s="9"/>
      <c r="AJ157" s="9"/>
      <c r="AK157" s="9"/>
      <c r="AL157" s="9"/>
    </row>
    <row r="158" spans="1:38" s="61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60"/>
      <c r="W158" s="1"/>
      <c r="X158" s="1"/>
      <c r="Y158" s="1"/>
      <c r="Z158" s="1"/>
      <c r="AA158" s="1"/>
      <c r="AB158" s="25"/>
      <c r="AC158" s="1"/>
      <c r="AD158" s="1"/>
      <c r="AE158" s="1"/>
      <c r="AF158" s="40"/>
      <c r="AG158" s="24"/>
      <c r="AH158" s="9"/>
      <c r="AI158" s="9"/>
      <c r="AJ158" s="9"/>
      <c r="AK158" s="9"/>
      <c r="AL158" s="9"/>
    </row>
    <row r="159" spans="1:38" s="61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60"/>
      <c r="W159" s="1"/>
      <c r="X159" s="1"/>
      <c r="Y159" s="1"/>
      <c r="Z159" s="1"/>
      <c r="AA159" s="1"/>
      <c r="AB159" s="25"/>
      <c r="AC159" s="1"/>
      <c r="AD159" s="1"/>
      <c r="AE159" s="1"/>
      <c r="AF159" s="40"/>
      <c r="AG159" s="24"/>
      <c r="AH159" s="9"/>
      <c r="AI159" s="9"/>
      <c r="AJ159" s="9"/>
      <c r="AK159" s="9"/>
      <c r="AL159" s="9"/>
    </row>
    <row r="160" spans="1:38" s="61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60"/>
      <c r="W160" s="1"/>
      <c r="X160" s="1"/>
      <c r="Y160" s="1"/>
      <c r="Z160" s="1"/>
      <c r="AA160" s="1"/>
      <c r="AB160" s="25"/>
      <c r="AC160" s="1"/>
      <c r="AD160" s="1"/>
      <c r="AE160" s="1"/>
      <c r="AF160" s="40"/>
      <c r="AG160" s="24"/>
      <c r="AH160" s="9"/>
      <c r="AI160" s="9"/>
      <c r="AJ160" s="9"/>
      <c r="AK160" s="9"/>
      <c r="AL160" s="9"/>
    </row>
    <row r="161" spans="1:38" s="61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60"/>
      <c r="W161" s="1"/>
      <c r="X161" s="1"/>
      <c r="Y161" s="1"/>
      <c r="Z161" s="1"/>
      <c r="AA161" s="1"/>
      <c r="AB161" s="25"/>
      <c r="AC161" s="1"/>
      <c r="AD161" s="1"/>
      <c r="AE161" s="1"/>
      <c r="AF161" s="40"/>
      <c r="AG161" s="24"/>
      <c r="AH161" s="9"/>
      <c r="AI161" s="9"/>
      <c r="AJ161" s="9"/>
      <c r="AK161" s="9"/>
      <c r="AL161" s="9"/>
    </row>
    <row r="162" spans="1:38" s="61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60"/>
      <c r="W162" s="1"/>
      <c r="X162" s="1"/>
      <c r="Y162" s="1"/>
      <c r="Z162" s="1"/>
      <c r="AA162" s="1"/>
      <c r="AB162" s="25"/>
      <c r="AC162" s="1"/>
      <c r="AD162" s="1"/>
      <c r="AE162" s="1"/>
      <c r="AF162" s="40"/>
      <c r="AG162" s="24"/>
      <c r="AH162" s="9"/>
      <c r="AI162" s="9"/>
      <c r="AJ162" s="9"/>
      <c r="AK162" s="9"/>
      <c r="AL162" s="9"/>
    </row>
    <row r="163" spans="1:38" s="61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60"/>
      <c r="W163" s="1"/>
      <c r="X163" s="1"/>
      <c r="Y163" s="1"/>
      <c r="Z163" s="1"/>
      <c r="AA163" s="1"/>
      <c r="AB163" s="25"/>
      <c r="AC163" s="1"/>
      <c r="AD163" s="1"/>
      <c r="AE163" s="1"/>
      <c r="AF163" s="40"/>
      <c r="AG163" s="24"/>
      <c r="AH163" s="9"/>
      <c r="AI163" s="9"/>
      <c r="AJ163" s="9"/>
      <c r="AK163" s="9"/>
      <c r="AL163" s="9"/>
    </row>
    <row r="164" spans="1:38" s="61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60"/>
      <c r="W164" s="1"/>
      <c r="X164" s="1"/>
      <c r="Y164" s="1"/>
      <c r="Z164" s="1"/>
      <c r="AA164" s="1"/>
      <c r="AB164" s="25"/>
      <c r="AC164" s="1"/>
      <c r="AD164" s="1"/>
      <c r="AE164" s="1"/>
      <c r="AF164" s="40"/>
      <c r="AG164" s="24"/>
      <c r="AH164" s="9"/>
      <c r="AI164" s="9"/>
      <c r="AJ164" s="9"/>
      <c r="AK164" s="9"/>
      <c r="AL164" s="9"/>
    </row>
    <row r="165" spans="1:38" s="61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60"/>
      <c r="W165" s="1"/>
      <c r="X165" s="1"/>
      <c r="Y165" s="1"/>
      <c r="Z165" s="1"/>
      <c r="AA165" s="1"/>
      <c r="AB165" s="25"/>
      <c r="AC165" s="1"/>
      <c r="AD165" s="1"/>
      <c r="AE165" s="1"/>
      <c r="AF165" s="40"/>
      <c r="AG165" s="24"/>
      <c r="AH165" s="9"/>
      <c r="AI165" s="9"/>
      <c r="AJ165" s="9"/>
      <c r="AK165" s="9"/>
      <c r="AL165" s="9"/>
    </row>
    <row r="166" spans="1:38" s="61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60"/>
      <c r="W166" s="1"/>
      <c r="X166" s="1"/>
      <c r="Y166" s="1"/>
      <c r="Z166" s="1"/>
      <c r="AA166" s="1"/>
      <c r="AB166" s="25"/>
      <c r="AC166" s="1"/>
      <c r="AD166" s="1"/>
      <c r="AE166" s="1"/>
      <c r="AF166" s="40"/>
      <c r="AG166" s="24"/>
      <c r="AH166" s="9"/>
      <c r="AI166" s="9"/>
      <c r="AJ166" s="9"/>
      <c r="AK166" s="9"/>
      <c r="AL166" s="9"/>
    </row>
    <row r="167" spans="1:38" s="61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60"/>
      <c r="W167" s="1"/>
      <c r="X167" s="1"/>
      <c r="Y167" s="1"/>
      <c r="Z167" s="1"/>
      <c r="AA167" s="1"/>
      <c r="AB167" s="25"/>
      <c r="AC167" s="1"/>
      <c r="AD167" s="1"/>
      <c r="AE167" s="1"/>
      <c r="AF167" s="40"/>
      <c r="AG167" s="24"/>
      <c r="AH167" s="9"/>
      <c r="AI167" s="9"/>
      <c r="AJ167" s="9"/>
      <c r="AK167" s="9"/>
      <c r="AL167" s="9"/>
    </row>
    <row r="168" spans="1:38" s="61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60"/>
      <c r="W168" s="1"/>
      <c r="X168" s="1"/>
      <c r="Y168" s="1"/>
      <c r="Z168" s="1"/>
      <c r="AA168" s="1"/>
      <c r="AB168" s="25"/>
      <c r="AC168" s="1"/>
      <c r="AD168" s="1"/>
      <c r="AE168" s="1"/>
      <c r="AF168" s="40"/>
      <c r="AG168" s="24"/>
      <c r="AH168" s="9"/>
      <c r="AI168" s="9"/>
      <c r="AJ168" s="9"/>
      <c r="AK168" s="9"/>
      <c r="AL168" s="9"/>
    </row>
    <row r="169" spans="1:38" s="61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60"/>
      <c r="W169" s="1"/>
      <c r="X169" s="1"/>
      <c r="Y169" s="1"/>
      <c r="Z169" s="1"/>
      <c r="AA169" s="1"/>
      <c r="AB169" s="25"/>
      <c r="AC169" s="1"/>
      <c r="AD169" s="1"/>
      <c r="AE169" s="1"/>
      <c r="AF169" s="40"/>
      <c r="AG169" s="24"/>
      <c r="AH169" s="9"/>
      <c r="AI169" s="9"/>
      <c r="AJ169" s="9"/>
      <c r="AK169" s="9"/>
      <c r="AL169" s="9"/>
    </row>
    <row r="170" spans="1:38" s="61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5"/>
      <c r="U170" s="25"/>
      <c r="V170" s="60"/>
      <c r="W170" s="1"/>
      <c r="X170" s="1"/>
      <c r="Y170" s="1"/>
      <c r="Z170" s="1"/>
      <c r="AA170" s="1"/>
      <c r="AB170" s="25"/>
      <c r="AC170" s="1"/>
      <c r="AD170" s="1"/>
      <c r="AE170" s="1"/>
      <c r="AF170" s="40"/>
      <c r="AG170" s="24"/>
      <c r="AH170" s="9"/>
      <c r="AI170" s="9"/>
      <c r="AJ170" s="9"/>
      <c r="AK170" s="9"/>
      <c r="AL170" s="9"/>
    </row>
    <row r="171" spans="1:38" s="61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5"/>
      <c r="U171" s="25"/>
      <c r="V171" s="60"/>
      <c r="W171" s="1"/>
      <c r="X171" s="1"/>
      <c r="Y171" s="1"/>
      <c r="Z171" s="1"/>
      <c r="AA171" s="1"/>
      <c r="AB171" s="25"/>
      <c r="AC171" s="1"/>
      <c r="AD171" s="1"/>
      <c r="AE171" s="1"/>
      <c r="AF171" s="40"/>
      <c r="AG171" s="24"/>
      <c r="AH171" s="9"/>
      <c r="AI171" s="9"/>
      <c r="AJ171" s="9"/>
      <c r="AK171" s="9"/>
      <c r="AL171" s="9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9.7109375" style="79" customWidth="1"/>
    <col min="3" max="3" width="21.5703125" style="80" customWidth="1"/>
    <col min="4" max="4" width="10.5703125" style="81" customWidth="1"/>
    <col min="5" max="5" width="11.140625" style="81" customWidth="1"/>
    <col min="6" max="6" width="0.7109375" style="3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81" customWidth="1"/>
    <col min="24" max="24" width="9.7109375" style="80" customWidth="1"/>
    <col min="25" max="30" width="9.140625" style="82"/>
  </cols>
  <sheetData>
    <row r="1" spans="1:30" ht="18.75" x14ac:dyDescent="0.3">
      <c r="A1" s="9"/>
      <c r="B1" s="65" t="s">
        <v>41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29"/>
      <c r="Y1" s="68"/>
      <c r="Z1" s="68"/>
      <c r="AA1" s="68"/>
      <c r="AB1" s="68"/>
      <c r="AC1" s="68"/>
      <c r="AD1" s="68"/>
    </row>
    <row r="2" spans="1:30" x14ac:dyDescent="0.25">
      <c r="A2" s="9"/>
      <c r="B2" s="42" t="s">
        <v>60</v>
      </c>
      <c r="C2" s="90" t="s">
        <v>63</v>
      </c>
      <c r="D2" s="6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44"/>
      <c r="Y2" s="68"/>
      <c r="Z2" s="68"/>
      <c r="AA2" s="68"/>
      <c r="AB2" s="68"/>
      <c r="AC2" s="68"/>
      <c r="AD2" s="68"/>
    </row>
    <row r="3" spans="1:30" x14ac:dyDescent="0.25">
      <c r="A3" s="9"/>
      <c r="B3" s="70" t="s">
        <v>42</v>
      </c>
      <c r="C3" s="70" t="s">
        <v>43</v>
      </c>
      <c r="D3" s="71" t="s">
        <v>44</v>
      </c>
      <c r="E3" s="72" t="s">
        <v>1</v>
      </c>
      <c r="F3" s="25"/>
      <c r="G3" s="73" t="s">
        <v>45</v>
      </c>
      <c r="H3" s="74" t="s">
        <v>46</v>
      </c>
      <c r="I3" s="74" t="s">
        <v>31</v>
      </c>
      <c r="J3" s="75" t="s">
        <v>47</v>
      </c>
      <c r="K3" s="75" t="s">
        <v>48</v>
      </c>
      <c r="L3" s="75" t="s">
        <v>49</v>
      </c>
      <c r="M3" s="73" t="s">
        <v>50</v>
      </c>
      <c r="N3" s="73" t="s">
        <v>30</v>
      </c>
      <c r="O3" s="74" t="s">
        <v>51</v>
      </c>
      <c r="P3" s="73" t="s">
        <v>46</v>
      </c>
      <c r="Q3" s="73" t="s">
        <v>3</v>
      </c>
      <c r="R3" s="73">
        <v>1</v>
      </c>
      <c r="S3" s="73">
        <v>2</v>
      </c>
      <c r="T3" s="73">
        <v>3</v>
      </c>
      <c r="U3" s="73" t="s">
        <v>52</v>
      </c>
      <c r="V3" s="75" t="s">
        <v>21</v>
      </c>
      <c r="W3" s="71" t="s">
        <v>53</v>
      </c>
      <c r="X3" s="71" t="s">
        <v>54</v>
      </c>
      <c r="Y3" s="68"/>
      <c r="Z3" s="68"/>
      <c r="AA3" s="68"/>
      <c r="AB3" s="68"/>
      <c r="AC3" s="68"/>
      <c r="AD3" s="68"/>
    </row>
    <row r="4" spans="1:30" x14ac:dyDescent="0.25">
      <c r="A4" s="9"/>
      <c r="B4" s="98" t="s">
        <v>57</v>
      </c>
      <c r="C4" s="99" t="s">
        <v>71</v>
      </c>
      <c r="D4" s="100" t="s">
        <v>59</v>
      </c>
      <c r="E4" s="101" t="s">
        <v>62</v>
      </c>
      <c r="F4" s="50"/>
      <c r="G4" s="102">
        <v>1</v>
      </c>
      <c r="H4" s="103"/>
      <c r="I4" s="102"/>
      <c r="J4" s="104"/>
      <c r="K4" s="104" t="s">
        <v>72</v>
      </c>
      <c r="L4" s="104"/>
      <c r="M4" s="104">
        <v>1</v>
      </c>
      <c r="N4" s="105"/>
      <c r="O4" s="106"/>
      <c r="P4" s="105"/>
      <c r="Q4" s="107" t="s">
        <v>73</v>
      </c>
      <c r="R4" s="107" t="s">
        <v>74</v>
      </c>
      <c r="S4" s="107"/>
      <c r="T4" s="107" t="s">
        <v>75</v>
      </c>
      <c r="U4" s="107"/>
      <c r="V4" s="108">
        <v>0.33300000000000002</v>
      </c>
      <c r="W4" s="98" t="s">
        <v>58</v>
      </c>
      <c r="X4" s="102">
        <v>1062</v>
      </c>
      <c r="Y4" s="68"/>
      <c r="Z4" s="68"/>
      <c r="AA4" s="68"/>
      <c r="AB4" s="68"/>
      <c r="AC4" s="68"/>
      <c r="AD4" s="68"/>
    </row>
    <row r="5" spans="1:30" x14ac:dyDescent="0.25">
      <c r="A5" s="24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7"/>
      <c r="Y5" s="68"/>
      <c r="Z5" s="68"/>
      <c r="AA5" s="68"/>
      <c r="AB5" s="68"/>
      <c r="AC5" s="68"/>
      <c r="AD5" s="68"/>
    </row>
    <row r="6" spans="1:30" x14ac:dyDescent="0.25">
      <c r="A6" s="24"/>
      <c r="B6" s="76"/>
      <c r="C6" s="1"/>
      <c r="D6" s="76"/>
      <c r="E6" s="77"/>
      <c r="G6" s="1"/>
      <c r="H6" s="39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76"/>
      <c r="X6" s="1"/>
      <c r="Y6" s="68"/>
      <c r="Z6" s="68"/>
      <c r="AA6" s="68"/>
      <c r="AB6" s="68"/>
      <c r="AC6" s="68"/>
      <c r="AD6" s="68"/>
    </row>
    <row r="7" spans="1:30" x14ac:dyDescent="0.25">
      <c r="A7" s="24"/>
      <c r="B7" s="76"/>
      <c r="C7" s="1"/>
      <c r="D7" s="76"/>
      <c r="E7" s="77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76"/>
      <c r="X7" s="1"/>
      <c r="Y7" s="68"/>
      <c r="Z7" s="68"/>
      <c r="AA7" s="68"/>
      <c r="AB7" s="68"/>
      <c r="AC7" s="68"/>
      <c r="AD7" s="68"/>
    </row>
    <row r="8" spans="1:30" x14ac:dyDescent="0.25">
      <c r="A8" s="24"/>
      <c r="B8" s="76"/>
      <c r="C8" s="1"/>
      <c r="D8" s="76"/>
      <c r="E8" s="77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76"/>
      <c r="X8" s="1"/>
      <c r="Y8" s="68"/>
      <c r="Z8" s="68"/>
      <c r="AA8" s="68"/>
      <c r="AB8" s="68"/>
      <c r="AC8" s="68"/>
      <c r="AD8" s="68"/>
    </row>
    <row r="9" spans="1:30" x14ac:dyDescent="0.25">
      <c r="A9" s="24"/>
      <c r="B9" s="76"/>
      <c r="C9" s="1"/>
      <c r="D9" s="76"/>
      <c r="E9" s="77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76"/>
      <c r="X9" s="1"/>
      <c r="Y9" s="68"/>
      <c r="Z9" s="68"/>
      <c r="AA9" s="68"/>
      <c r="AB9" s="68"/>
      <c r="AC9" s="68"/>
      <c r="AD9" s="68"/>
    </row>
    <row r="10" spans="1:30" x14ac:dyDescent="0.25">
      <c r="A10" s="24"/>
      <c r="B10" s="76"/>
      <c r="C10" s="1"/>
      <c r="D10" s="76"/>
      <c r="E10" s="77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76"/>
      <c r="X10" s="1"/>
      <c r="Y10" s="68"/>
      <c r="Z10" s="68"/>
      <c r="AA10" s="68"/>
      <c r="AB10" s="68"/>
      <c r="AC10" s="68"/>
      <c r="AD10" s="68"/>
    </row>
    <row r="11" spans="1:30" x14ac:dyDescent="0.25">
      <c r="A11" s="24"/>
      <c r="B11" s="76"/>
      <c r="C11" s="1"/>
      <c r="D11" s="76"/>
      <c r="E11" s="77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76"/>
      <c r="X11" s="1"/>
      <c r="Y11" s="68"/>
      <c r="Z11" s="68"/>
      <c r="AA11" s="68"/>
      <c r="AB11" s="68"/>
      <c r="AC11" s="68"/>
      <c r="AD11" s="68"/>
    </row>
    <row r="12" spans="1:30" x14ac:dyDescent="0.25">
      <c r="A12" s="24"/>
      <c r="B12" s="76"/>
      <c r="C12" s="1"/>
      <c r="D12" s="76"/>
      <c r="E12" s="77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76"/>
      <c r="X12" s="1"/>
      <c r="Y12" s="68"/>
      <c r="Z12" s="68"/>
      <c r="AA12" s="68"/>
      <c r="AB12" s="68"/>
      <c r="AC12" s="68"/>
      <c r="AD12" s="68"/>
    </row>
    <row r="13" spans="1:30" x14ac:dyDescent="0.25">
      <c r="A13" s="24"/>
      <c r="B13" s="76"/>
      <c r="C13" s="1"/>
      <c r="D13" s="76"/>
      <c r="E13" s="77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76"/>
      <c r="X13" s="1"/>
      <c r="Y13" s="68"/>
      <c r="Z13" s="68"/>
      <c r="AA13" s="68"/>
      <c r="AB13" s="68"/>
      <c r="AC13" s="68"/>
      <c r="AD13" s="68"/>
    </row>
    <row r="14" spans="1:30" x14ac:dyDescent="0.25">
      <c r="A14" s="24"/>
      <c r="B14" s="76"/>
      <c r="C14" s="1"/>
      <c r="D14" s="76"/>
      <c r="E14" s="77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76"/>
      <c r="X14" s="1"/>
      <c r="Y14" s="68"/>
      <c r="Z14" s="68"/>
      <c r="AA14" s="68"/>
      <c r="AB14" s="68"/>
      <c r="AC14" s="68"/>
      <c r="AD14" s="68"/>
    </row>
    <row r="15" spans="1:30" x14ac:dyDescent="0.25">
      <c r="A15" s="24"/>
      <c r="B15" s="76"/>
      <c r="C15" s="1"/>
      <c r="D15" s="76"/>
      <c r="E15" s="77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76"/>
      <c r="X15" s="1"/>
      <c r="Y15" s="68"/>
      <c r="Z15" s="68"/>
      <c r="AA15" s="68"/>
      <c r="AB15" s="68"/>
      <c r="AC15" s="68"/>
      <c r="AD15" s="68"/>
    </row>
    <row r="16" spans="1:30" x14ac:dyDescent="0.25">
      <c r="A16" s="24"/>
      <c r="B16" s="76"/>
      <c r="C16" s="1"/>
      <c r="D16" s="76"/>
      <c r="E16" s="77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76"/>
      <c r="X16" s="1"/>
      <c r="Y16" s="68"/>
      <c r="Z16" s="68"/>
      <c r="AA16" s="68"/>
      <c r="AB16" s="68"/>
      <c r="AC16" s="68"/>
      <c r="AD16" s="68"/>
    </row>
    <row r="17" spans="1:30" x14ac:dyDescent="0.25">
      <c r="A17" s="24"/>
      <c r="B17" s="76"/>
      <c r="C17" s="1"/>
      <c r="D17" s="76"/>
      <c r="E17" s="77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76"/>
      <c r="X17" s="1"/>
      <c r="Y17" s="68"/>
      <c r="Z17" s="68"/>
      <c r="AA17" s="68"/>
      <c r="AB17" s="68"/>
      <c r="AC17" s="68"/>
      <c r="AD17" s="68"/>
    </row>
    <row r="18" spans="1:30" x14ac:dyDescent="0.25">
      <c r="A18" s="24"/>
      <c r="B18" s="76"/>
      <c r="C18" s="1"/>
      <c r="D18" s="76"/>
      <c r="E18" s="77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76"/>
      <c r="X18" s="1"/>
      <c r="Y18" s="68"/>
      <c r="Z18" s="68"/>
      <c r="AA18" s="68"/>
      <c r="AB18" s="68"/>
      <c r="AC18" s="68"/>
      <c r="AD18" s="68"/>
    </row>
    <row r="19" spans="1:30" x14ac:dyDescent="0.25">
      <c r="A19" s="24"/>
      <c r="B19" s="76"/>
      <c r="C19" s="1"/>
      <c r="D19" s="76"/>
      <c r="E19" s="77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76"/>
      <c r="X19" s="1"/>
      <c r="Y19" s="68"/>
      <c r="Z19" s="68"/>
      <c r="AA19" s="68"/>
      <c r="AB19" s="68"/>
      <c r="AC19" s="68"/>
      <c r="AD19" s="68"/>
    </row>
    <row r="20" spans="1:30" x14ac:dyDescent="0.25">
      <c r="A20" s="24"/>
      <c r="B20" s="76"/>
      <c r="C20" s="1"/>
      <c r="D20" s="76"/>
      <c r="E20" s="77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76"/>
      <c r="X20" s="1"/>
      <c r="Y20" s="68"/>
      <c r="Z20" s="68"/>
      <c r="AA20" s="68"/>
      <c r="AB20" s="68"/>
      <c r="AC20" s="68"/>
      <c r="AD20" s="68"/>
    </row>
    <row r="21" spans="1:30" x14ac:dyDescent="0.25">
      <c r="A21" s="24"/>
      <c r="B21" s="76"/>
      <c r="C21" s="1"/>
      <c r="D21" s="76"/>
      <c r="E21" s="77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76"/>
      <c r="X21" s="1"/>
      <c r="Y21" s="68"/>
      <c r="Z21" s="68"/>
      <c r="AA21" s="68"/>
      <c r="AB21" s="68"/>
      <c r="AC21" s="68"/>
      <c r="AD21" s="68"/>
    </row>
    <row r="22" spans="1:30" x14ac:dyDescent="0.25">
      <c r="A22" s="24"/>
      <c r="B22" s="76"/>
      <c r="C22" s="1"/>
      <c r="D22" s="76"/>
      <c r="E22" s="77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68"/>
      <c r="Z22" s="68"/>
      <c r="AA22" s="68"/>
      <c r="AB22" s="68"/>
      <c r="AC22" s="68"/>
      <c r="AD22" s="68"/>
    </row>
    <row r="23" spans="1:30" x14ac:dyDescent="0.25">
      <c r="A23" s="24"/>
      <c r="B23" s="76"/>
      <c r="C23" s="1"/>
      <c r="D23" s="76"/>
      <c r="E23" s="77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68"/>
      <c r="Z23" s="68"/>
      <c r="AA23" s="68"/>
      <c r="AB23" s="68"/>
      <c r="AC23" s="68"/>
      <c r="AD23" s="68"/>
    </row>
    <row r="24" spans="1:30" x14ac:dyDescent="0.25">
      <c r="A24" s="24"/>
      <c r="B24" s="76"/>
      <c r="C24" s="1"/>
      <c r="D24" s="76"/>
      <c r="E24" s="77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68"/>
      <c r="Z24" s="68"/>
      <c r="AA24" s="68"/>
      <c r="AB24" s="68"/>
      <c r="AC24" s="68"/>
      <c r="AD24" s="68"/>
    </row>
    <row r="25" spans="1:30" x14ac:dyDescent="0.25">
      <c r="A25" s="24"/>
      <c r="B25" s="76"/>
      <c r="C25" s="1"/>
      <c r="D25" s="76"/>
      <c r="E25" s="77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68"/>
      <c r="Z25" s="68"/>
      <c r="AA25" s="68"/>
      <c r="AB25" s="68"/>
      <c r="AC25" s="68"/>
      <c r="AD25" s="68"/>
    </row>
    <row r="26" spans="1:30" x14ac:dyDescent="0.25">
      <c r="A26" s="24"/>
      <c r="B26" s="76"/>
      <c r="C26" s="1"/>
      <c r="D26" s="76"/>
      <c r="E26" s="77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68"/>
      <c r="Z26" s="68"/>
      <c r="AA26" s="68"/>
      <c r="AB26" s="68"/>
      <c r="AC26" s="68"/>
      <c r="AD26" s="68"/>
    </row>
    <row r="27" spans="1:30" x14ac:dyDescent="0.25">
      <c r="A27" s="24"/>
      <c r="B27" s="76"/>
      <c r="C27" s="1"/>
      <c r="D27" s="76"/>
      <c r="E27" s="77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68"/>
      <c r="Z27" s="68"/>
      <c r="AA27" s="68"/>
      <c r="AB27" s="68"/>
      <c r="AC27" s="68"/>
      <c r="AD27" s="68"/>
    </row>
    <row r="28" spans="1:30" x14ac:dyDescent="0.25">
      <c r="A28" s="24"/>
      <c r="B28" s="76"/>
      <c r="C28" s="1"/>
      <c r="D28" s="76"/>
      <c r="E28" s="77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68"/>
      <c r="Z28" s="68"/>
      <c r="AA28" s="68"/>
      <c r="AB28" s="68"/>
      <c r="AC28" s="68"/>
      <c r="AD28" s="68"/>
    </row>
    <row r="29" spans="1:30" x14ac:dyDescent="0.25">
      <c r="A29" s="24"/>
      <c r="B29" s="76"/>
      <c r="C29" s="1"/>
      <c r="D29" s="76"/>
      <c r="E29" s="77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68"/>
      <c r="Z29" s="68"/>
      <c r="AA29" s="68"/>
      <c r="AB29" s="68"/>
      <c r="AC29" s="68"/>
      <c r="AD29" s="68"/>
    </row>
    <row r="30" spans="1:30" x14ac:dyDescent="0.25">
      <c r="A30" s="24"/>
      <c r="B30" s="76"/>
      <c r="C30" s="1"/>
      <c r="D30" s="76"/>
      <c r="E30" s="77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68"/>
      <c r="Z30" s="68"/>
      <c r="AA30" s="68"/>
      <c r="AB30" s="68"/>
      <c r="AC30" s="68"/>
      <c r="AD30" s="68"/>
    </row>
    <row r="31" spans="1:30" x14ac:dyDescent="0.25">
      <c r="A31" s="24"/>
      <c r="B31" s="76"/>
      <c r="C31" s="1"/>
      <c r="D31" s="76"/>
      <c r="E31" s="77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68"/>
      <c r="Z31" s="68"/>
      <c r="AA31" s="68"/>
      <c r="AB31" s="68"/>
      <c r="AC31" s="68"/>
      <c r="AD31" s="68"/>
    </row>
    <row r="32" spans="1:30" x14ac:dyDescent="0.25">
      <c r="A32" s="24"/>
      <c r="B32" s="76"/>
      <c r="C32" s="1"/>
      <c r="D32" s="76"/>
      <c r="E32" s="77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68"/>
      <c r="Z32" s="68"/>
      <c r="AA32" s="68"/>
      <c r="AB32" s="68"/>
      <c r="AC32" s="68"/>
      <c r="AD32" s="68"/>
    </row>
    <row r="33" spans="1:30" x14ac:dyDescent="0.25">
      <c r="A33" s="24"/>
      <c r="B33" s="76"/>
      <c r="C33" s="1"/>
      <c r="D33" s="76"/>
      <c r="E33" s="77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68"/>
      <c r="Z33" s="68"/>
      <c r="AA33" s="68"/>
      <c r="AB33" s="68"/>
      <c r="AC33" s="68"/>
      <c r="AD33" s="68"/>
    </row>
    <row r="34" spans="1:30" x14ac:dyDescent="0.25">
      <c r="A34" s="24"/>
      <c r="B34" s="76"/>
      <c r="C34" s="1"/>
      <c r="D34" s="76"/>
      <c r="E34" s="77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68"/>
      <c r="Z34" s="68"/>
      <c r="AA34" s="68"/>
      <c r="AB34" s="68"/>
      <c r="AC34" s="68"/>
      <c r="AD34" s="68"/>
    </row>
    <row r="35" spans="1:30" x14ac:dyDescent="0.25">
      <c r="A35" s="24"/>
      <c r="B35" s="76"/>
      <c r="C35" s="1"/>
      <c r="D35" s="76"/>
      <c r="E35" s="77"/>
      <c r="G35" s="1"/>
      <c r="H35" s="39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68"/>
      <c r="Z35" s="68"/>
      <c r="AA35" s="68"/>
      <c r="AB35" s="68"/>
      <c r="AC35" s="68"/>
      <c r="AD35" s="68"/>
    </row>
    <row r="36" spans="1:30" x14ac:dyDescent="0.25">
      <c r="A36" s="24"/>
      <c r="B36" s="76"/>
      <c r="C36" s="1"/>
      <c r="D36" s="76"/>
      <c r="E36" s="77"/>
      <c r="G36" s="1"/>
      <c r="H36" s="39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68"/>
      <c r="Z36" s="68"/>
      <c r="AA36" s="68"/>
      <c r="AB36" s="68"/>
      <c r="AC36" s="68"/>
      <c r="AD36" s="68"/>
    </row>
    <row r="37" spans="1:30" x14ac:dyDescent="0.25">
      <c r="A37" s="24"/>
      <c r="B37" s="76"/>
      <c r="C37" s="1"/>
      <c r="D37" s="76"/>
      <c r="E37" s="77"/>
      <c r="G37" s="1"/>
      <c r="H37" s="39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68"/>
      <c r="Z37" s="68"/>
      <c r="AA37" s="68"/>
      <c r="AB37" s="68"/>
      <c r="AC37" s="68"/>
      <c r="AD37" s="68"/>
    </row>
    <row r="38" spans="1:30" x14ac:dyDescent="0.25">
      <c r="A38" s="24"/>
      <c r="B38" s="76"/>
      <c r="C38" s="1"/>
      <c r="D38" s="76"/>
      <c r="E38" s="77"/>
      <c r="G38" s="1"/>
      <c r="H38" s="39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68"/>
      <c r="Z38" s="68"/>
      <c r="AA38" s="68"/>
      <c r="AB38" s="68"/>
      <c r="AC38" s="68"/>
      <c r="AD38" s="68"/>
    </row>
    <row r="39" spans="1:30" x14ac:dyDescent="0.25">
      <c r="A39" s="24"/>
      <c r="B39" s="76"/>
      <c r="C39" s="1"/>
      <c r="D39" s="76"/>
      <c r="E39" s="77"/>
      <c r="G39" s="1"/>
      <c r="H39" s="39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68"/>
      <c r="Z39" s="68"/>
      <c r="AA39" s="68"/>
      <c r="AB39" s="68"/>
      <c r="AC39" s="68"/>
      <c r="AD39" s="68"/>
    </row>
    <row r="40" spans="1:30" x14ac:dyDescent="0.25">
      <c r="A40" s="24"/>
      <c r="B40" s="76"/>
      <c r="C40" s="1"/>
      <c r="D40" s="76"/>
      <c r="E40" s="77"/>
      <c r="G40" s="1"/>
      <c r="H40" s="39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68"/>
      <c r="Z40" s="68"/>
      <c r="AA40" s="68"/>
      <c r="AB40" s="68"/>
      <c r="AC40" s="68"/>
      <c r="AD40" s="68"/>
    </row>
    <row r="41" spans="1:30" x14ac:dyDescent="0.25">
      <c r="A41" s="24"/>
      <c r="B41" s="76"/>
      <c r="C41" s="1"/>
      <c r="D41" s="76"/>
      <c r="E41" s="77"/>
      <c r="G41" s="1"/>
      <c r="H41" s="39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68"/>
      <c r="Z41" s="68"/>
      <c r="AA41" s="68"/>
      <c r="AB41" s="68"/>
      <c r="AC41" s="68"/>
      <c r="AD41" s="68"/>
    </row>
    <row r="42" spans="1:30" x14ac:dyDescent="0.25">
      <c r="A42" s="24"/>
      <c r="B42" s="76"/>
      <c r="C42" s="1"/>
      <c r="D42" s="76"/>
      <c r="E42" s="77"/>
      <c r="G42" s="1"/>
      <c r="H42" s="39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68"/>
      <c r="Z42" s="68"/>
      <c r="AA42" s="68"/>
      <c r="AB42" s="68"/>
      <c r="AC42" s="68"/>
      <c r="AD42" s="68"/>
    </row>
    <row r="43" spans="1:30" x14ac:dyDescent="0.25">
      <c r="A43" s="24"/>
      <c r="B43" s="76"/>
      <c r="C43" s="1"/>
      <c r="D43" s="76"/>
      <c r="E43" s="77"/>
      <c r="G43" s="1"/>
      <c r="H43" s="39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68"/>
      <c r="Z43" s="68"/>
      <c r="AA43" s="68"/>
      <c r="AB43" s="68"/>
      <c r="AC43" s="68"/>
      <c r="AD43" s="68"/>
    </row>
    <row r="44" spans="1:30" x14ac:dyDescent="0.25">
      <c r="A44" s="24"/>
      <c r="B44" s="76"/>
      <c r="C44" s="1"/>
      <c r="D44" s="76"/>
      <c r="E44" s="77"/>
      <c r="G44" s="1"/>
      <c r="H44" s="39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68"/>
      <c r="Z44" s="68"/>
      <c r="AA44" s="68"/>
      <c r="AB44" s="68"/>
      <c r="AC44" s="68"/>
      <c r="AD44" s="68"/>
    </row>
    <row r="45" spans="1:30" x14ac:dyDescent="0.25">
      <c r="A45" s="24"/>
      <c r="B45" s="76"/>
      <c r="C45" s="1"/>
      <c r="D45" s="76"/>
      <c r="E45" s="77"/>
      <c r="G45" s="1"/>
      <c r="H45" s="39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68"/>
      <c r="Z45" s="68"/>
      <c r="AA45" s="68"/>
      <c r="AB45" s="68"/>
      <c r="AC45" s="68"/>
      <c r="AD45" s="68"/>
    </row>
    <row r="46" spans="1:30" x14ac:dyDescent="0.25">
      <c r="A46" s="24"/>
      <c r="B46" s="76"/>
      <c r="C46" s="1"/>
      <c r="D46" s="76"/>
      <c r="E46" s="77"/>
      <c r="G46" s="1"/>
      <c r="H46" s="39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68"/>
      <c r="Z46" s="68"/>
      <c r="AA46" s="68"/>
      <c r="AB46" s="68"/>
      <c r="AC46" s="68"/>
      <c r="AD46" s="68"/>
    </row>
    <row r="47" spans="1:30" x14ac:dyDescent="0.25">
      <c r="A47" s="24"/>
      <c r="B47" s="76"/>
      <c r="C47" s="1"/>
      <c r="D47" s="76"/>
      <c r="E47" s="77"/>
      <c r="G47" s="1"/>
      <c r="H47" s="39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68"/>
      <c r="Z47" s="68"/>
      <c r="AA47" s="68"/>
      <c r="AB47" s="68"/>
      <c r="AC47" s="68"/>
      <c r="AD47" s="68"/>
    </row>
    <row r="48" spans="1:30" x14ac:dyDescent="0.25">
      <c r="A48" s="24"/>
      <c r="B48" s="76"/>
      <c r="C48" s="1"/>
      <c r="D48" s="76"/>
      <c r="E48" s="77"/>
      <c r="G48" s="1"/>
      <c r="H48" s="39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68"/>
      <c r="Z48" s="68"/>
      <c r="AA48" s="68"/>
      <c r="AB48" s="68"/>
      <c r="AC48" s="68"/>
      <c r="AD48" s="68"/>
    </row>
    <row r="49" spans="1:30" x14ac:dyDescent="0.25">
      <c r="A49" s="24"/>
      <c r="B49" s="76"/>
      <c r="C49" s="1"/>
      <c r="D49" s="76"/>
      <c r="E49" s="77"/>
      <c r="G49" s="1"/>
      <c r="H49" s="39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68"/>
      <c r="Z49" s="68"/>
      <c r="AA49" s="68"/>
      <c r="AB49" s="68"/>
      <c r="AC49" s="68"/>
      <c r="AD49" s="68"/>
    </row>
    <row r="50" spans="1:30" x14ac:dyDescent="0.25">
      <c r="A50" s="24"/>
      <c r="B50" s="76"/>
      <c r="C50" s="1"/>
      <c r="D50" s="76"/>
      <c r="E50" s="77"/>
      <c r="G50" s="1"/>
      <c r="H50" s="39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76"/>
      <c r="X50" s="1"/>
      <c r="Y50" s="68"/>
      <c r="Z50" s="68"/>
      <c r="AA50" s="68"/>
      <c r="AB50" s="68"/>
      <c r="AC50" s="68"/>
      <c r="AD50" s="68"/>
    </row>
    <row r="51" spans="1:30" x14ac:dyDescent="0.25">
      <c r="A51" s="24"/>
      <c r="B51" s="76"/>
      <c r="C51" s="1"/>
      <c r="D51" s="76"/>
      <c r="E51" s="77"/>
      <c r="G51" s="1"/>
      <c r="H51" s="39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76"/>
      <c r="X51" s="1"/>
      <c r="Y51" s="68"/>
      <c r="Z51" s="68"/>
      <c r="AA51" s="68"/>
      <c r="AB51" s="68"/>
      <c r="AC51" s="68"/>
      <c r="AD51" s="68"/>
    </row>
    <row r="52" spans="1:30" x14ac:dyDescent="0.25">
      <c r="A52" s="24"/>
      <c r="B52" s="76"/>
      <c r="C52" s="1"/>
      <c r="D52" s="76"/>
      <c r="E52" s="77"/>
      <c r="G52" s="1"/>
      <c r="H52" s="39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76"/>
      <c r="X52" s="1"/>
      <c r="Y52" s="68"/>
      <c r="Z52" s="68"/>
      <c r="AA52" s="68"/>
      <c r="AB52" s="68"/>
      <c r="AC52" s="68"/>
      <c r="AD52" s="68"/>
    </row>
    <row r="53" spans="1:30" x14ac:dyDescent="0.25">
      <c r="A53" s="24"/>
      <c r="B53" s="76"/>
      <c r="C53" s="1"/>
      <c r="D53" s="76"/>
      <c r="E53" s="77"/>
      <c r="G53" s="1"/>
      <c r="H53" s="39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76"/>
      <c r="X53" s="1"/>
      <c r="Y53" s="68"/>
      <c r="Z53" s="68"/>
      <c r="AA53" s="68"/>
      <c r="AB53" s="68"/>
      <c r="AC53" s="68"/>
      <c r="AD53" s="68"/>
    </row>
    <row r="54" spans="1:30" x14ac:dyDescent="0.25">
      <c r="A54" s="24"/>
      <c r="B54" s="76"/>
      <c r="C54" s="1"/>
      <c r="D54" s="76"/>
      <c r="E54" s="77"/>
      <c r="G54" s="1"/>
      <c r="H54" s="39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76"/>
      <c r="X54" s="1"/>
      <c r="Y54" s="68"/>
      <c r="Z54" s="68"/>
      <c r="AA54" s="68"/>
      <c r="AB54" s="68"/>
      <c r="AC54" s="68"/>
      <c r="AD54" s="68"/>
    </row>
    <row r="55" spans="1:30" x14ac:dyDescent="0.25">
      <c r="A55" s="24"/>
      <c r="B55" s="76"/>
      <c r="C55" s="1"/>
      <c r="D55" s="76"/>
      <c r="E55" s="77"/>
      <c r="G55" s="1"/>
      <c r="H55" s="39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76"/>
      <c r="X55" s="1"/>
      <c r="Y55" s="68"/>
      <c r="Z55" s="68"/>
      <c r="AA55" s="68"/>
      <c r="AB55" s="68"/>
      <c r="AC55" s="68"/>
      <c r="AD55" s="68"/>
    </row>
    <row r="56" spans="1:30" x14ac:dyDescent="0.25">
      <c r="A56" s="24"/>
      <c r="B56" s="76"/>
      <c r="C56" s="1"/>
      <c r="D56" s="76"/>
      <c r="E56" s="77"/>
      <c r="G56" s="1"/>
      <c r="H56" s="39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76"/>
      <c r="X56" s="1"/>
      <c r="Y56" s="68"/>
      <c r="Z56" s="68"/>
      <c r="AA56" s="68"/>
      <c r="AB56" s="68"/>
      <c r="AC56" s="68"/>
      <c r="AD56" s="68"/>
    </row>
    <row r="57" spans="1:30" x14ac:dyDescent="0.25">
      <c r="A57" s="24"/>
      <c r="B57" s="76"/>
      <c r="C57" s="1"/>
      <c r="D57" s="76"/>
      <c r="E57" s="77"/>
      <c r="G57" s="1"/>
      <c r="H57" s="39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76"/>
      <c r="X57" s="1"/>
      <c r="Y57" s="68"/>
      <c r="Z57" s="68"/>
      <c r="AA57" s="68"/>
      <c r="AB57" s="68"/>
      <c r="AC57" s="68"/>
      <c r="AD57" s="68"/>
    </row>
    <row r="58" spans="1:30" x14ac:dyDescent="0.25">
      <c r="A58" s="24"/>
      <c r="B58" s="76"/>
      <c r="C58" s="1"/>
      <c r="D58" s="76"/>
      <c r="E58" s="77"/>
      <c r="G58" s="1"/>
      <c r="H58" s="39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76"/>
      <c r="X58" s="1"/>
      <c r="Y58" s="68"/>
      <c r="Z58" s="68"/>
      <c r="AA58" s="68"/>
      <c r="AB58" s="68"/>
      <c r="AC58" s="68"/>
      <c r="AD58" s="68"/>
    </row>
    <row r="59" spans="1:30" x14ac:dyDescent="0.25">
      <c r="A59" s="24"/>
      <c r="B59" s="76"/>
      <c r="C59" s="1"/>
      <c r="D59" s="76"/>
      <c r="E59" s="77"/>
      <c r="G59" s="1"/>
      <c r="H59" s="39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76"/>
      <c r="X59" s="1"/>
      <c r="Y59" s="68"/>
      <c r="Z59" s="68"/>
      <c r="AA59" s="68"/>
      <c r="AB59" s="68"/>
      <c r="AC59" s="68"/>
      <c r="AD59" s="68"/>
    </row>
    <row r="60" spans="1:30" x14ac:dyDescent="0.25">
      <c r="A60" s="24"/>
      <c r="B60" s="76"/>
      <c r="C60" s="1"/>
      <c r="D60" s="76"/>
      <c r="E60" s="77"/>
      <c r="G60" s="1"/>
      <c r="H60" s="39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76"/>
      <c r="X60" s="1"/>
      <c r="Y60" s="68"/>
      <c r="Z60" s="68"/>
      <c r="AA60" s="68"/>
      <c r="AB60" s="68"/>
      <c r="AC60" s="68"/>
      <c r="AD60" s="68"/>
    </row>
    <row r="61" spans="1:30" x14ac:dyDescent="0.25">
      <c r="A61" s="24"/>
      <c r="B61" s="76"/>
      <c r="C61" s="1"/>
      <c r="D61" s="76"/>
      <c r="E61" s="77"/>
      <c r="G61" s="1"/>
      <c r="H61" s="39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76"/>
      <c r="X61" s="1"/>
      <c r="Y61" s="68"/>
      <c r="Z61" s="68"/>
      <c r="AA61" s="68"/>
      <c r="AB61" s="68"/>
      <c r="AC61" s="68"/>
      <c r="AD6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2022-10-03T09:11:58Z</dcterms:modified>
</cp:coreProperties>
</file>